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газ калор р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gvp14" localSheetId="0">[1]рік!#REF!</definedName>
    <definedName name="_gvp14">[2]рік!#REF!</definedName>
    <definedName name="_gvp2" localSheetId="0">[1]рік!#REF!</definedName>
    <definedName name="_gvp2">[2]рік!#REF!</definedName>
    <definedName name="A1048999" localSheetId="0">'[3]1_Структура по елементах'!#REF!</definedName>
    <definedName name="A1048999">'[4]1_Структура по елементах'!#REF!</definedName>
    <definedName name="A1049000" localSheetId="0">'[3]1_Структура по елементах'!#REF!</definedName>
    <definedName name="A1049000">'[4]1_Структура по елементах'!#REF!</definedName>
    <definedName name="A1049999" localSheetId="0">'[3]1_Структура по елементах'!#REF!</definedName>
    <definedName name="A1049999">'[4]1_Структура по елементах'!#REF!</definedName>
    <definedName name="A1050000" localSheetId="0">'[3]1_Структура по елементах'!#REF!</definedName>
    <definedName name="A1050000">'[4]1_Структура по елементах'!#REF!</definedName>
    <definedName name="A1060000" localSheetId="0">'[3]1_Структура по елементах'!#REF!</definedName>
    <definedName name="A1060000">'[4]1_Структура по елементах'!#REF!</definedName>
    <definedName name="A1999999" localSheetId="0">'[3]1_Структура по елементах'!#REF!</definedName>
    <definedName name="A1999999">'[4]1_Структура по елементах'!#REF!</definedName>
    <definedName name="A2000021" localSheetId="0">'[3]1_Структура по елементах'!#REF!</definedName>
    <definedName name="A2000021">'[4]1_Структура по елементах'!#REF!</definedName>
    <definedName name="A6000000" localSheetId="0">'[3]1_Структура по елементах'!#REF!</definedName>
    <definedName name="A6000000">'[4]1_Структура по елементах'!#REF!</definedName>
    <definedName name="chel20" localSheetId="0">[1]рік!#REF!</definedName>
    <definedName name="chel20">[2]рік!#REF!</definedName>
    <definedName name="Excel_BuiltIn_Print_Area_1" localSheetId="0">#REF!</definedName>
    <definedName name="Excel_BuiltIn_Print_Area_1">#REF!</definedName>
    <definedName name="Excel_BuiltIn_Print_Area_3" localSheetId="0">#REF!</definedName>
    <definedName name="Excel_BuiltIn_Print_Area_3">#REF!</definedName>
    <definedName name="Excel_BuiltIn_Print_Area_9" localSheetId="0">#REF!</definedName>
    <definedName name="Excel_BuiltIn_Print_Area_9">#REF!</definedName>
    <definedName name="QКТМ" localSheetId="0">[1]рік!#REF!</definedName>
    <definedName name="QКТМ">[2]рік!#REF!</definedName>
    <definedName name="QКТМ1" localSheetId="0">[1]рік!#REF!</definedName>
    <definedName name="QКТМ1">[2]рік!#REF!</definedName>
    <definedName name="Qрозрах" localSheetId="0">[1]рік!#REF!</definedName>
    <definedName name="Qрозрах">[2]рік!#REF!</definedName>
    <definedName name="Skk">[5]рік!#REF!</definedName>
    <definedName name="voda100" localSheetId="0">[1]рік!#REF!</definedName>
    <definedName name="voda100">[2]рік!#REF!</definedName>
    <definedName name="xff1" localSheetId="0">'[3]1_Структура по елементах'!#REF!</definedName>
    <definedName name="xff1">'[4]1_Структура по елементах'!#REF!</definedName>
    <definedName name="xgg" localSheetId="0">'[3]1_Структура по елементах'!#REF!</definedName>
    <definedName name="xgg">'[4]1_Структура по елементах'!#REF!</definedName>
    <definedName name="xgg1" localSheetId="0">'[3]1_Структура по елементах'!#REF!</definedName>
    <definedName name="xgg1">'[4]1_Структура по елементах'!#REF!</definedName>
    <definedName name="xxx1" localSheetId="0">'[3]1_Структура по елементах'!#REF!</definedName>
    <definedName name="xxx1">'[4]1_Структура по елементах'!#REF!</definedName>
    <definedName name="zzz1" localSheetId="0">'[3]1_Структура по елементах'!#REF!</definedName>
    <definedName name="zzz1">'[4]1_Структура по елементах'!#REF!</definedName>
    <definedName name="Бюдж1" localSheetId="0">[1]рік!#REF!</definedName>
    <definedName name="Бюдж1">[2]рік!#REF!</definedName>
    <definedName name="Бюдж2" localSheetId="0">[1]рік!#REF!</definedName>
    <definedName name="Бюдж2">[2]рік!#REF!</definedName>
    <definedName name="Д" localSheetId="0">#REF!</definedName>
    <definedName name="Д">#REF!</definedName>
    <definedName name="Інші1" localSheetId="0">[1]рік!#REF!</definedName>
    <definedName name="Інші1">[2]рік!#REF!</definedName>
    <definedName name="Інші2" localSheetId="0">[1]рік!#REF!</definedName>
    <definedName name="Інші2">[2]рік!#REF!</definedName>
    <definedName name="клімат1" localSheetId="0">[1]рік!#REF!</definedName>
    <definedName name="клімат1">[2]рік!#REF!</definedName>
    <definedName name="клімат2" localSheetId="0">[1]рік!#REF!</definedName>
    <definedName name="клімат2">[2]рік!#REF!</definedName>
    <definedName name="клімат3" localSheetId="0">[1]рік!#REF!</definedName>
    <definedName name="клімат3">[2]рік!#REF!</definedName>
    <definedName name="КТМ1" localSheetId="0">[1]рік!#REF!</definedName>
    <definedName name="КТМ1">[2]рік!#REF!</definedName>
    <definedName name="КТМ2" localSheetId="0">[1]рік!#REF!</definedName>
    <definedName name="КТМ2">[2]рік!#REF!</definedName>
    <definedName name="КТМ3" localSheetId="0">[1]рік!#REF!</definedName>
    <definedName name="КТМ3">[2]рік!#REF!</definedName>
    <definedName name="_xlnm.Print_Area" localSheetId="0">'газ калор р'!$A$1:$G$75</definedName>
    <definedName name="Розр1" localSheetId="0">[1]рік!#REF!</definedName>
    <definedName name="Розр1">[2]рік!#REF!</definedName>
    <definedName name="Розр2" localSheetId="0">[1]рік!#REF!</definedName>
    <definedName name="Розр2">[2]рік!#REF!</definedName>
    <definedName name="Розр3" localSheetId="0">[1]рік!#REF!</definedName>
    <definedName name="Розр3">[2]рік!#REF!</definedName>
  </definedNames>
  <calcPr calcId="152511"/>
</workbook>
</file>

<file path=xl/calcChain.xml><?xml version="1.0" encoding="utf-8"?>
<calcChain xmlns="http://schemas.openxmlformats.org/spreadsheetml/2006/main">
  <c r="G66" i="2" l="1"/>
  <c r="F66" i="2"/>
  <c r="C66" i="2"/>
  <c r="G62" i="2"/>
  <c r="G58" i="2"/>
  <c r="G54" i="2"/>
  <c r="G49" i="2"/>
  <c r="G44" i="2"/>
  <c r="G39" i="2"/>
  <c r="G34" i="2"/>
  <c r="G29" i="2"/>
  <c r="G25" i="2"/>
  <c r="G21" i="2"/>
  <c r="G17" i="2"/>
  <c r="G13" i="2"/>
  <c r="F62" i="2"/>
  <c r="F58" i="2"/>
  <c r="F54" i="2"/>
  <c r="F49" i="2"/>
  <c r="F44" i="2"/>
  <c r="F39" i="2"/>
  <c r="F34" i="2"/>
  <c r="F29" i="2"/>
  <c r="F25" i="2"/>
  <c r="F21" i="2"/>
  <c r="F17" i="2"/>
  <c r="F13" i="2"/>
  <c r="E65" i="2"/>
  <c r="E64" i="2"/>
  <c r="E63" i="2"/>
  <c r="E62" i="2" s="1"/>
  <c r="E61" i="2"/>
  <c r="E60" i="2"/>
  <c r="E59" i="2"/>
  <c r="E58" i="2" s="1"/>
  <c r="E57" i="2"/>
  <c r="E56" i="2"/>
  <c r="E55" i="2"/>
  <c r="E53" i="2"/>
  <c r="E52" i="2"/>
  <c r="E51" i="2"/>
  <c r="E49" i="2" s="1"/>
  <c r="E50" i="2"/>
  <c r="E48" i="2"/>
  <c r="E47" i="2"/>
  <c r="E44" i="2" s="1"/>
  <c r="E46" i="2"/>
  <c r="E45" i="2"/>
  <c r="E43" i="2"/>
  <c r="E42" i="2"/>
  <c r="E41" i="2"/>
  <c r="E40" i="2"/>
  <c r="E38" i="2"/>
  <c r="E37" i="2"/>
  <c r="E36" i="2"/>
  <c r="E35" i="2"/>
  <c r="E33" i="2"/>
  <c r="E32" i="2"/>
  <c r="E31" i="2"/>
  <c r="E29" i="2" s="1"/>
  <c r="E30" i="2"/>
  <c r="E28" i="2"/>
  <c r="E27" i="2"/>
  <c r="E26" i="2"/>
  <c r="E18" i="2"/>
  <c r="E24" i="2"/>
  <c r="E23" i="2"/>
  <c r="E22" i="2"/>
  <c r="E20" i="2"/>
  <c r="E19" i="2"/>
  <c r="E16" i="2"/>
  <c r="E15" i="2"/>
  <c r="E14" i="2"/>
  <c r="E54" i="2"/>
  <c r="E39" i="2"/>
  <c r="E25" i="2"/>
  <c r="E21" i="2"/>
  <c r="E13" i="2"/>
  <c r="D62" i="2"/>
  <c r="D58" i="2"/>
  <c r="D54" i="2"/>
  <c r="D49" i="2"/>
  <c r="D44" i="2"/>
  <c r="D39" i="2"/>
  <c r="D34" i="2"/>
  <c r="D29" i="2"/>
  <c r="D25" i="2"/>
  <c r="D21" i="2"/>
  <c r="D17" i="2"/>
  <c r="D13" i="2"/>
  <c r="E34" i="2" l="1"/>
  <c r="E17" i="2"/>
  <c r="D66" i="2"/>
  <c r="F14" i="2"/>
  <c r="F15" i="2"/>
  <c r="F16" i="2"/>
  <c r="F18" i="2"/>
  <c r="F19" i="2"/>
  <c r="F20" i="2"/>
  <c r="F22" i="2"/>
  <c r="F23" i="2"/>
  <c r="F24" i="2"/>
  <c r="F26" i="2"/>
  <c r="F27" i="2"/>
  <c r="F28" i="2"/>
  <c r="F30" i="2"/>
  <c r="F31" i="2"/>
  <c r="F32" i="2"/>
  <c r="F33" i="2"/>
  <c r="F35" i="2"/>
  <c r="F36" i="2"/>
  <c r="F37" i="2"/>
  <c r="F38" i="2"/>
  <c r="F40" i="2"/>
  <c r="F41" i="2"/>
  <c r="F42" i="2"/>
  <c r="F43" i="2"/>
  <c r="F45" i="2"/>
  <c r="F46" i="2"/>
  <c r="F47" i="2"/>
  <c r="F48" i="2"/>
  <c r="F50" i="2"/>
  <c r="F51" i="2"/>
  <c r="F52" i="2"/>
  <c r="F53" i="2"/>
  <c r="F55" i="2"/>
  <c r="F56" i="2"/>
  <c r="F57" i="2"/>
  <c r="F59" i="2"/>
  <c r="F60" i="2"/>
  <c r="F61" i="2"/>
  <c r="E66" i="2" l="1"/>
</calcChain>
</file>

<file path=xl/sharedStrings.xml><?xml version="1.0" encoding="utf-8"?>
<sst xmlns="http://schemas.openxmlformats.org/spreadsheetml/2006/main" count="50" uniqueCount="46">
  <si>
    <t>(ініціали, прізвище)</t>
  </si>
  <si>
    <t>(підпис)</t>
  </si>
  <si>
    <t>М.П.</t>
  </si>
  <si>
    <t>Керівник</t>
  </si>
  <si>
    <t>Грудень</t>
  </si>
  <si>
    <t>Листопад</t>
  </si>
  <si>
    <t>Жовтень</t>
  </si>
  <si>
    <t>Квітень</t>
  </si>
  <si>
    <t>Березень</t>
  </si>
  <si>
    <t>Лютий</t>
  </si>
  <si>
    <t>Січень</t>
  </si>
  <si>
    <t xml:space="preserve"> ккал/м3</t>
  </si>
  <si>
    <t>ккал</t>
  </si>
  <si>
    <t>м3</t>
  </si>
  <si>
    <t>теплоти</t>
  </si>
  <si>
    <t>нижча</t>
  </si>
  <si>
    <t xml:space="preserve"> значення</t>
  </si>
  <si>
    <t>коэфіцієнт</t>
  </si>
  <si>
    <t>днів</t>
  </si>
  <si>
    <t>Період</t>
  </si>
  <si>
    <t>Середне</t>
  </si>
  <si>
    <t>Калорійний</t>
  </si>
  <si>
    <t xml:space="preserve">Розрахунок  </t>
  </si>
  <si>
    <t>Обсяг газу, м3</t>
  </si>
  <si>
    <t>Теплота</t>
  </si>
  <si>
    <t>Кількість</t>
  </si>
  <si>
    <t xml:space="preserve">Розрахунок середного значення калорійності та калорійного коефіцієнту  природного газу </t>
  </si>
  <si>
    <t>Виконавець</t>
  </si>
  <si>
    <t>____________________</t>
  </si>
  <si>
    <t>__________________________</t>
  </si>
  <si>
    <t>(П. І. Б.)</t>
  </si>
  <si>
    <t>(контактний телефон)</t>
  </si>
  <si>
    <t>_________________________________________</t>
  </si>
  <si>
    <t xml:space="preserve">                               (назва суб’єкта господарювання)</t>
  </si>
  <si>
    <t>20__ рік</t>
  </si>
  <si>
    <t xml:space="preserve"> за фактичний 20__ рік</t>
  </si>
  <si>
    <t>Додаток 20</t>
  </si>
  <si>
    <t>згоряння</t>
  </si>
  <si>
    <t>5 = 3*4</t>
  </si>
  <si>
    <t>6 = 5/4/7000</t>
  </si>
  <si>
    <t>7 = 5/4</t>
  </si>
  <si>
    <t>Травень</t>
  </si>
  <si>
    <t>Червень</t>
  </si>
  <si>
    <t>Липень</t>
  </si>
  <si>
    <t>Серпень</t>
  </si>
  <si>
    <t>Вересень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</si>
</sst>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1" fillId="0" borderId="0" xfId="1"/>
    <xf numFmtId="0" fontId="3" fillId="0" borderId="0" xfId="2" applyFont="1" applyFill="1" applyBorder="1" applyAlignment="1">
      <alignment horizontal="center"/>
    </xf>
    <xf numFmtId="0" fontId="1" fillId="0" borderId="0" xfId="2" applyFont="1" applyFill="1" applyAlignment="1"/>
    <xf numFmtId="0" fontId="1" fillId="0" borderId="0" xfId="2" applyFont="1" applyFill="1"/>
    <xf numFmtId="0" fontId="3" fillId="0" borderId="0" xfId="2" applyFont="1" applyFill="1"/>
    <xf numFmtId="0" fontId="2" fillId="0" borderId="2" xfId="2" applyFill="1" applyBorder="1" applyAlignment="1">
      <alignment vertical="center" wrapText="1"/>
    </xf>
    <xf numFmtId="0" fontId="2" fillId="0" borderId="0" xfId="2" applyFill="1" applyBorder="1" applyAlignment="1">
      <alignment vertical="center" wrapText="1"/>
    </xf>
    <xf numFmtId="164" fontId="1" fillId="0" borderId="0" xfId="1" applyNumberFormat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3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65" fontId="4" fillId="3" borderId="3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1" fontId="5" fillId="3" borderId="3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1" fontId="4" fillId="3" borderId="3" xfId="1" applyNumberFormat="1" applyFon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3" borderId="3" xfId="1" applyFill="1" applyBorder="1" applyAlignment="1">
      <alignment horizontal="left"/>
    </xf>
    <xf numFmtId="165" fontId="1" fillId="0" borderId="3" xfId="1" applyNumberFormat="1" applyBorder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5" borderId="3" xfId="1" applyFill="1" applyBorder="1" applyAlignment="1">
      <alignment horizontal="center"/>
    </xf>
    <xf numFmtId="0" fontId="1" fillId="5" borderId="3" xfId="1" applyFill="1" applyBorder="1"/>
    <xf numFmtId="3" fontId="1" fillId="5" borderId="3" xfId="1" applyNumberFormat="1" applyFill="1" applyBorder="1" applyAlignment="1">
      <alignment horizontal="center"/>
    </xf>
    <xf numFmtId="14" fontId="1" fillId="5" borderId="3" xfId="1" applyNumberFormat="1" applyFill="1" applyBorder="1"/>
    <xf numFmtId="0" fontId="1" fillId="5" borderId="3" xfId="1" applyFont="1" applyFill="1" applyBorder="1" applyAlignment="1">
      <alignment horizontal="center"/>
    </xf>
    <xf numFmtId="1" fontId="1" fillId="5" borderId="3" xfId="1" applyNumberFormat="1" applyFill="1" applyBorder="1" applyAlignment="1">
      <alignment horizontal="center"/>
    </xf>
    <xf numFmtId="166" fontId="1" fillId="5" borderId="3" xfId="1" applyNumberForma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/>
    <xf numFmtId="0" fontId="7" fillId="0" borderId="0" xfId="1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2" fillId="4" borderId="3" xfId="1" applyNumberFormat="1" applyFont="1" applyFill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1" fontId="5" fillId="0" borderId="3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0" fontId="1" fillId="6" borderId="3" xfId="1" applyFill="1" applyBorder="1" applyAlignment="1">
      <alignment horizontal="left"/>
    </xf>
    <xf numFmtId="0" fontId="1" fillId="6" borderId="3" xfId="1" applyFill="1" applyBorder="1" applyAlignment="1">
      <alignment horizontal="center"/>
    </xf>
    <xf numFmtId="1" fontId="4" fillId="6" borderId="3" xfId="1" applyNumberFormat="1" applyFont="1" applyFill="1" applyBorder="1" applyAlignment="1">
      <alignment horizontal="center"/>
    </xf>
    <xf numFmtId="3" fontId="4" fillId="6" borderId="3" xfId="1" applyNumberFormat="1" applyFont="1" applyFill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1" fillId="7" borderId="3" xfId="1" applyFill="1" applyBorder="1" applyAlignment="1">
      <alignment horizontal="center"/>
    </xf>
    <xf numFmtId="3" fontId="1" fillId="7" borderId="3" xfId="1" applyNumberForma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13</xdr:col>
      <xdr:colOff>489</xdr:colOff>
      <xdr:row>15</xdr:row>
      <xdr:rowOff>244</xdr:rowOff>
    </xdr:to>
    <xdr:sp macro="" textlink="">
      <xdr:nvSpPr>
        <xdr:cNvPr id="2" name="TextBox 1"/>
        <xdr:cNvSpPr txBox="1"/>
      </xdr:nvSpPr>
      <xdr:spPr>
        <a:xfrm>
          <a:off x="5486400" y="2476500"/>
          <a:ext cx="2438889" cy="762244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У випадку  здійснення діяльності протягом</a:t>
          </a:r>
          <a:r>
            <a:rPr lang="ru-RU" sz="1100" baseline="0"/>
            <a:t> року необхідно занести показники на весь рік </a:t>
          </a:r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44;&#1086;&#1074;&#1078;&#1077;&#1085;&#1082;&#1086;%20&#1044;.&#1042;\&#1087;&#1088;&#1086;&#1074;&#1077;&#1088;&#1082;&#1072;%20&#1096;&#1072;&#1073;&#1083;&#1086;&#1085;&#1072;%20&#1087;&#1086;%20&#1073;&#1088;&#1086;&#1074;&#1072;&#1088;&#1072;&#1084;\&#1060;&#1072;&#1081;&#1083;%20&#1055;&#1045;&#1056;&#1045;&#1042;&#1030;&#1056;&#1050;&#1048;\&#1057;&#1077;&#1088;&#1077;&#1076;&#1085;&#1100;&#1086;&#1079;&#1074;&#1072;&#1078;&#1077;&#1085;&#1077;%20&#1086;&#1089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0;&#1072;\&#1053;&#1050;&#1056;&#1045;&#1050;&#1055;%20&#1076;&#1083;&#1103;%20&#1083;&#1110;&#1094;&#1077;&#1085;&#1079;&#1110;&#1072;&#1090;&#1110;&#1074;%202014\&#1060;&#1072;&#1081;&#1083;%20&#1055;&#1045;&#1056;&#1045;&#1042;&#1030;&#1056;&#1050;&#1048;\&#1057;&#1077;&#1088;&#1077;&#1076;&#1085;&#1100;&#1086;&#1079;&#1074;&#1072;&#1078;&#1077;&#1085;&#1077;%20&#1086;&#1089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44;&#1086;&#1074;&#1078;&#1077;&#1085;&#1082;&#1086;%20&#1044;.&#1042;\&#1087;&#1088;&#1086;&#1074;&#1077;&#1088;&#1082;&#1072;%20&#1096;&#1072;&#1073;&#1083;&#1086;&#1085;&#1072;%20&#1087;&#1086;%20&#1073;&#1088;&#1086;&#1074;&#1072;&#1088;&#1072;&#1084;\&#1047;&#1074;&#1077;&#1076;&#1077;&#1085;&#1080;&#1081;%20&#1088;&#1086;&#1079;&#1088;&#1072;&#1093;&#1091;&#1085;&#1086;&#1082;%20&#1090;&#1072;&#1088;&#1080;&#1092;&#1110;&#1074;%20&#1085;&#1072;%20&#1090;&#1077;&#1087;&#1083;&#1086;&#1074;&#1091;%20&#1077;&#1085;&#1077;&#1088;&#1075;&#1110;&#1102;%20(new)%20%2021.05.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0;&#1072;\&#1053;&#1050;&#1056;&#1045;&#1050;&#1055;%20&#1076;&#1083;&#1103;%20&#1083;&#1110;&#1094;&#1077;&#1085;&#1079;&#1110;&#1072;&#1090;&#1110;&#1074;%202014\&#1047;&#1074;&#1077;&#1076;&#1077;&#1085;&#1080;&#1081;%20&#1088;&#1086;&#1079;&#1088;&#1072;&#1093;&#1091;&#1085;&#1086;&#1082;%20&#1090;&#1072;&#1088;&#1080;&#1092;&#1110;&#1074;%20&#1085;&#1072;%20&#1090;&#1077;&#1087;&#1083;&#1086;&#1074;&#1091;%20&#1077;&#1085;&#1077;&#1088;&#1075;&#1110;&#1102;%20(new)%20%2021.05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86;&#1090;%20&#1050;.&#1040;\&#1060;&#1072;&#1081;&#1083;%20&#1055;&#1045;&#1056;&#1045;&#1042;&#1030;&#1056;&#1050;&#1048;\&#1057;&#1077;&#1088;&#1077;&#1076;&#1085;&#1100;&#1086;&#1079;&#1074;&#1072;&#1078;&#1077;&#1085;&#1077;%20&#1086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Стуктура витрат"/>
      <sheetName val="4_Зведена операційних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Лист6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Стуктура витрат"/>
      <sheetName val="4_Зведена операційних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Лист6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3"/>
  <sheetViews>
    <sheetView tabSelected="1" topLeftCell="A4" zoomScaleNormal="100" workbookViewId="0">
      <selection activeCell="W17" sqref="W17"/>
    </sheetView>
  </sheetViews>
  <sheetFormatPr defaultRowHeight="12.75" x14ac:dyDescent="0.2"/>
  <cols>
    <col min="1" max="1" width="22.7109375" style="1" customWidth="1"/>
    <col min="2" max="2" width="8.28515625" style="1" customWidth="1"/>
    <col min="3" max="3" width="10.140625" style="1" customWidth="1"/>
    <col min="4" max="4" width="13.140625" style="1" customWidth="1"/>
    <col min="5" max="5" width="21" style="1" customWidth="1"/>
    <col min="6" max="6" width="11.28515625" style="1" customWidth="1"/>
    <col min="7" max="7" width="10.85546875" style="1" customWidth="1"/>
    <col min="8" max="17" width="0" style="1" hidden="1" customWidth="1"/>
    <col min="18" max="16384" width="9.140625" style="1"/>
  </cols>
  <sheetData>
    <row r="1" spans="1:16" x14ac:dyDescent="0.2">
      <c r="G1" s="1" t="s">
        <v>36</v>
      </c>
    </row>
    <row r="3" spans="1:16" ht="14.25" x14ac:dyDescent="0.2">
      <c r="A3" s="53" t="s">
        <v>26</v>
      </c>
      <c r="B3" s="53"/>
      <c r="C3" s="53"/>
      <c r="D3" s="53"/>
      <c r="E3" s="53"/>
      <c r="F3" s="53"/>
      <c r="G3" s="53"/>
    </row>
    <row r="4" spans="1:16" ht="14.25" x14ac:dyDescent="0.2">
      <c r="A4" s="53" t="s">
        <v>35</v>
      </c>
      <c r="B4" s="53"/>
      <c r="C4" s="53"/>
      <c r="D4" s="53"/>
      <c r="E4" s="53"/>
      <c r="F4" s="53"/>
      <c r="G4" s="53"/>
    </row>
    <row r="5" spans="1:16" ht="15.75" x14ac:dyDescent="0.2">
      <c r="A5" s="40"/>
      <c r="B5" s="39"/>
      <c r="C5" s="39"/>
      <c r="D5" s="41" t="s">
        <v>32</v>
      </c>
      <c r="E5" s="39"/>
      <c r="F5" s="39"/>
      <c r="G5" s="39"/>
    </row>
    <row r="6" spans="1:16" x14ac:dyDescent="0.2">
      <c r="D6" s="42" t="s">
        <v>33</v>
      </c>
    </row>
    <row r="7" spans="1:16" x14ac:dyDescent="0.2">
      <c r="A7" s="36"/>
      <c r="B7" s="38" t="s">
        <v>25</v>
      </c>
      <c r="C7" s="36" t="s">
        <v>24</v>
      </c>
      <c r="D7" s="38" t="s">
        <v>23</v>
      </c>
      <c r="E7" s="36" t="s">
        <v>22</v>
      </c>
      <c r="F7" s="37" t="s">
        <v>21</v>
      </c>
      <c r="G7" s="36" t="s">
        <v>20</v>
      </c>
    </row>
    <row r="8" spans="1:16" x14ac:dyDescent="0.2">
      <c r="A8" s="33" t="s">
        <v>19</v>
      </c>
      <c r="B8" s="35" t="s">
        <v>18</v>
      </c>
      <c r="C8" s="33" t="s">
        <v>37</v>
      </c>
      <c r="D8" s="35"/>
      <c r="E8" s="33"/>
      <c r="F8" s="34" t="s">
        <v>17</v>
      </c>
      <c r="G8" s="33" t="s">
        <v>16</v>
      </c>
    </row>
    <row r="9" spans="1:16" x14ac:dyDescent="0.2">
      <c r="A9" s="33"/>
      <c r="B9" s="35"/>
      <c r="C9" s="33" t="s">
        <v>15</v>
      </c>
      <c r="D9" s="35"/>
      <c r="E9" s="33"/>
      <c r="F9" s="34"/>
      <c r="G9" s="33" t="s">
        <v>14</v>
      </c>
    </row>
    <row r="10" spans="1:16" x14ac:dyDescent="0.2">
      <c r="A10" s="31"/>
      <c r="B10" s="32"/>
      <c r="C10" s="31"/>
      <c r="D10" s="32"/>
      <c r="E10" s="31"/>
      <c r="F10" s="31"/>
      <c r="G10" s="31" t="s">
        <v>37</v>
      </c>
    </row>
    <row r="11" spans="1:16" x14ac:dyDescent="0.2">
      <c r="A11" s="31"/>
      <c r="B11" s="32"/>
      <c r="C11" s="31" t="s">
        <v>11</v>
      </c>
      <c r="D11" s="32" t="s">
        <v>13</v>
      </c>
      <c r="E11" s="31" t="s">
        <v>12</v>
      </c>
      <c r="F11" s="31"/>
      <c r="G11" s="31" t="s">
        <v>11</v>
      </c>
      <c r="O11" s="1">
        <v>8266.6</v>
      </c>
      <c r="P11" s="1">
        <v>1</v>
      </c>
    </row>
    <row r="12" spans="1:16" x14ac:dyDescent="0.2">
      <c r="A12" s="55">
        <v>1</v>
      </c>
      <c r="B12" s="55">
        <v>2</v>
      </c>
      <c r="C12" s="55">
        <v>3</v>
      </c>
      <c r="D12" s="56">
        <v>4</v>
      </c>
      <c r="E12" s="23" t="s">
        <v>38</v>
      </c>
      <c r="F12" s="43" t="s">
        <v>39</v>
      </c>
      <c r="G12" s="44" t="s">
        <v>40</v>
      </c>
      <c r="I12" s="1">
        <v>8251.1</v>
      </c>
      <c r="J12" s="1">
        <v>47298.9</v>
      </c>
      <c r="O12" s="1">
        <v>8167</v>
      </c>
      <c r="P12" s="1">
        <v>2</v>
      </c>
    </row>
    <row r="13" spans="1:16" x14ac:dyDescent="0.2">
      <c r="A13" s="20" t="s">
        <v>10</v>
      </c>
      <c r="B13" s="19"/>
      <c r="C13" s="18"/>
      <c r="D13" s="17">
        <f>D14+D15+D16</f>
        <v>0</v>
      </c>
      <c r="E13" s="16">
        <f>E14+E15+E16</f>
        <v>0</v>
      </c>
      <c r="F13" s="15" t="e">
        <f>E13/D13/7000</f>
        <v>#DIV/0!</v>
      </c>
      <c r="G13" s="14" t="e">
        <f>E13/D13</f>
        <v>#DIV/0!</v>
      </c>
      <c r="O13" s="1">
        <v>8222.6666666666661</v>
      </c>
      <c r="P13" s="1">
        <v>3</v>
      </c>
    </row>
    <row r="14" spans="1:16" x14ac:dyDescent="0.2">
      <c r="A14" s="25"/>
      <c r="B14" s="25"/>
      <c r="C14" s="25"/>
      <c r="D14" s="26"/>
      <c r="E14" s="23">
        <f>C14*D14</f>
        <v>0</v>
      </c>
      <c r="F14" s="22" t="str">
        <f>IF(D14=0,"",E14/D14/7000)</f>
        <v/>
      </c>
      <c r="G14" s="21"/>
      <c r="O14" s="1">
        <v>8276</v>
      </c>
      <c r="P14" s="1">
        <v>4</v>
      </c>
    </row>
    <row r="15" spans="1:16" x14ac:dyDescent="0.2">
      <c r="A15" s="25"/>
      <c r="B15" s="24"/>
      <c r="C15" s="24"/>
      <c r="D15" s="26"/>
      <c r="E15" s="23">
        <f>C15*D15</f>
        <v>0</v>
      </c>
      <c r="F15" s="22" t="str">
        <f>IF(D15=0,"",E15/D15/7000)</f>
        <v/>
      </c>
      <c r="G15" s="21"/>
      <c r="O15" s="1">
        <v>8250.3333333333339</v>
      </c>
      <c r="P15" s="1">
        <v>5</v>
      </c>
    </row>
    <row r="16" spans="1:16" x14ac:dyDescent="0.2">
      <c r="A16" s="25"/>
      <c r="B16" s="24"/>
      <c r="C16" s="24"/>
      <c r="D16" s="26"/>
      <c r="E16" s="23">
        <f>C16*D16</f>
        <v>0</v>
      </c>
      <c r="F16" s="22" t="str">
        <f>IF(D16=0,"",E16/D16/7000)</f>
        <v/>
      </c>
      <c r="G16" s="21"/>
      <c r="H16" s="1">
        <v>1</v>
      </c>
      <c r="O16" s="1">
        <v>8265.6666666666661</v>
      </c>
      <c r="P16" s="1">
        <v>6</v>
      </c>
    </row>
    <row r="17" spans="1:16" x14ac:dyDescent="0.2">
      <c r="A17" s="20" t="s">
        <v>9</v>
      </c>
      <c r="B17" s="19"/>
      <c r="C17" s="18"/>
      <c r="D17" s="17">
        <f>D18+D19+D20</f>
        <v>0</v>
      </c>
      <c r="E17" s="16">
        <f>E18+E19+E20</f>
        <v>0</v>
      </c>
      <c r="F17" s="15" t="e">
        <f>E17/D17/7000</f>
        <v>#DIV/0!</v>
      </c>
      <c r="G17" s="14" t="e">
        <f>E17/D17</f>
        <v>#DIV/0!</v>
      </c>
      <c r="O17" s="1">
        <v>8297.6666666666661</v>
      </c>
      <c r="P17" s="1">
        <v>7</v>
      </c>
    </row>
    <row r="18" spans="1:16" x14ac:dyDescent="0.2">
      <c r="A18" s="25"/>
      <c r="B18" s="24"/>
      <c r="C18" s="30"/>
      <c r="D18" s="26"/>
      <c r="E18" s="52">
        <f>C18*D18</f>
        <v>0</v>
      </c>
      <c r="F18" s="22" t="str">
        <f>IF(D18=0,"",E18/D18/7000)</f>
        <v/>
      </c>
      <c r="G18" s="21"/>
      <c r="O18" s="1">
        <v>8300.5</v>
      </c>
      <c r="P18" s="1">
        <v>8</v>
      </c>
    </row>
    <row r="19" spans="1:16" x14ac:dyDescent="0.2">
      <c r="A19" s="25"/>
      <c r="B19" s="24"/>
      <c r="C19" s="24"/>
      <c r="D19" s="26"/>
      <c r="E19" s="23">
        <f>C19*D19</f>
        <v>0</v>
      </c>
      <c r="F19" s="22" t="str">
        <f>IF(D19=0,"",E19/D19/7000)</f>
        <v/>
      </c>
      <c r="G19" s="21"/>
      <c r="O19" s="1">
        <v>8298.3333333333339</v>
      </c>
      <c r="P19" s="1">
        <v>9</v>
      </c>
    </row>
    <row r="20" spans="1:16" x14ac:dyDescent="0.2">
      <c r="A20" s="25"/>
      <c r="B20" s="24"/>
      <c r="C20" s="24"/>
      <c r="D20" s="26"/>
      <c r="E20" s="23">
        <f>C20*D20</f>
        <v>0</v>
      </c>
      <c r="F20" s="22" t="str">
        <f>IF(D20=0,"",E20/D20/7000)</f>
        <v/>
      </c>
      <c r="G20" s="21"/>
      <c r="H20" s="1">
        <v>2</v>
      </c>
      <c r="O20" s="1">
        <v>8284.75</v>
      </c>
      <c r="P20" s="1">
        <v>10</v>
      </c>
    </row>
    <row r="21" spans="1:16" x14ac:dyDescent="0.2">
      <c r="A21" s="20" t="s">
        <v>8</v>
      </c>
      <c r="B21" s="19"/>
      <c r="C21" s="18"/>
      <c r="D21" s="17">
        <f>D22+D23+D24</f>
        <v>0</v>
      </c>
      <c r="E21" s="16">
        <f>E22+E23+E24</f>
        <v>0</v>
      </c>
      <c r="F21" s="15" t="e">
        <f>E21/D21/7000</f>
        <v>#DIV/0!</v>
      </c>
      <c r="G21" s="14" t="e">
        <f>E21/D21</f>
        <v>#DIV/0!</v>
      </c>
      <c r="O21" s="1">
        <v>8263.75</v>
      </c>
      <c r="P21" s="1">
        <v>11</v>
      </c>
    </row>
    <row r="22" spans="1:16" x14ac:dyDescent="0.2">
      <c r="A22" s="25"/>
      <c r="B22" s="24"/>
      <c r="C22" s="29"/>
      <c r="D22" s="26"/>
      <c r="E22" s="23">
        <f>C22*D22</f>
        <v>0</v>
      </c>
      <c r="F22" s="22" t="str">
        <f>IF(D22=0,"",E22/D22/7000)</f>
        <v/>
      </c>
      <c r="G22" s="21"/>
      <c r="O22" s="1">
        <v>8284.5</v>
      </c>
      <c r="P22" s="1">
        <v>12</v>
      </c>
    </row>
    <row r="23" spans="1:16" x14ac:dyDescent="0.2">
      <c r="A23" s="25"/>
      <c r="B23" s="24"/>
      <c r="C23" s="29"/>
      <c r="D23" s="26"/>
      <c r="E23" s="23">
        <f>C23*D23</f>
        <v>0</v>
      </c>
      <c r="F23" s="22" t="str">
        <f>IF(D23=0,"",E23/D23/7000)</f>
        <v/>
      </c>
      <c r="G23" s="21"/>
    </row>
    <row r="24" spans="1:16" x14ac:dyDescent="0.2">
      <c r="A24" s="25"/>
      <c r="B24" s="24"/>
      <c r="C24" s="29"/>
      <c r="D24" s="26"/>
      <c r="E24" s="23">
        <f>C24*D24</f>
        <v>0</v>
      </c>
      <c r="F24" s="22" t="str">
        <f>IF(D24=0,"",E24/D24/7000)</f>
        <v/>
      </c>
      <c r="G24" s="21"/>
      <c r="H24" s="1">
        <v>3</v>
      </c>
    </row>
    <row r="25" spans="1:16" x14ac:dyDescent="0.2">
      <c r="A25" s="20" t="s">
        <v>7</v>
      </c>
      <c r="B25" s="19"/>
      <c r="C25" s="18"/>
      <c r="D25" s="17">
        <f>D26+D27+D28</f>
        <v>0</v>
      </c>
      <c r="E25" s="16">
        <f>E26+E27+E28</f>
        <v>0</v>
      </c>
      <c r="F25" s="15" t="e">
        <f>E25/D25/7000</f>
        <v>#DIV/0!</v>
      </c>
      <c r="G25" s="14" t="e">
        <f>E25/D25</f>
        <v>#DIV/0!</v>
      </c>
    </row>
    <row r="26" spans="1:16" x14ac:dyDescent="0.2">
      <c r="A26" s="25"/>
      <c r="B26" s="24"/>
      <c r="C26" s="24"/>
      <c r="D26" s="26"/>
      <c r="E26" s="23">
        <f>C26*D26</f>
        <v>0</v>
      </c>
      <c r="F26" s="22" t="str">
        <f>IF(D26=0,"",E26/D26/7000)</f>
        <v/>
      </c>
      <c r="G26" s="21"/>
    </row>
    <row r="27" spans="1:16" x14ac:dyDescent="0.2">
      <c r="A27" s="25"/>
      <c r="B27" s="24"/>
      <c r="C27" s="24"/>
      <c r="D27" s="26"/>
      <c r="E27" s="23">
        <f>C27*D27</f>
        <v>0</v>
      </c>
      <c r="F27" s="22" t="str">
        <f>IF(D27=0,"",E27/D27/7000)</f>
        <v/>
      </c>
      <c r="G27" s="21"/>
    </row>
    <row r="28" spans="1:16" x14ac:dyDescent="0.2">
      <c r="A28" s="25"/>
      <c r="B28" s="24"/>
      <c r="C28" s="24"/>
      <c r="D28" s="26"/>
      <c r="E28" s="23">
        <f>C28*D28</f>
        <v>0</v>
      </c>
      <c r="F28" s="22" t="str">
        <f>IF(D28=0,"",E28/D28/7000)</f>
        <v/>
      </c>
      <c r="G28" s="21"/>
      <c r="H28" s="1">
        <v>4</v>
      </c>
    </row>
    <row r="29" spans="1:16" x14ac:dyDescent="0.2">
      <c r="A29" s="20" t="s">
        <v>41</v>
      </c>
      <c r="B29" s="17"/>
      <c r="C29" s="18"/>
      <c r="D29" s="17">
        <f>D30+D31+D32+D33</f>
        <v>0</v>
      </c>
      <c r="E29" s="17">
        <f>E30+E31+E32+E33</f>
        <v>0</v>
      </c>
      <c r="F29" s="15" t="e">
        <f>E29/D29/7000</f>
        <v>#DIV/0!</v>
      </c>
      <c r="G29" s="14" t="e">
        <f>E29/D29</f>
        <v>#DIV/0!</v>
      </c>
    </row>
    <row r="30" spans="1:16" x14ac:dyDescent="0.2">
      <c r="A30" s="25"/>
      <c r="B30" s="24"/>
      <c r="C30" s="24"/>
      <c r="D30" s="26"/>
      <c r="E30" s="23">
        <f>C30*D30</f>
        <v>0</v>
      </c>
      <c r="F30" s="22" t="str">
        <f>IF(D30=0,"",E30/D30/7000)</f>
        <v/>
      </c>
      <c r="G30" s="21"/>
    </row>
    <row r="31" spans="1:16" x14ac:dyDescent="0.2">
      <c r="A31" s="25"/>
      <c r="B31" s="24"/>
      <c r="C31" s="24"/>
      <c r="D31" s="26"/>
      <c r="E31" s="23">
        <f>C31*D31</f>
        <v>0</v>
      </c>
      <c r="F31" s="22" t="str">
        <f>IF(D31=0,"",E31/D31/7000)</f>
        <v/>
      </c>
      <c r="G31" s="21"/>
    </row>
    <row r="32" spans="1:16" x14ac:dyDescent="0.2">
      <c r="A32" s="25"/>
      <c r="B32" s="24"/>
      <c r="C32" s="24"/>
      <c r="D32" s="26"/>
      <c r="E32" s="23">
        <f>C32*D32</f>
        <v>0</v>
      </c>
      <c r="F32" s="22" t="str">
        <f>IF(D32=0,"",E32/D32/7000)</f>
        <v/>
      </c>
      <c r="G32" s="21"/>
      <c r="H32" s="1">
        <v>5</v>
      </c>
    </row>
    <row r="33" spans="1:8" x14ac:dyDescent="0.2">
      <c r="A33" s="25"/>
      <c r="B33" s="24"/>
      <c r="C33" s="24"/>
      <c r="D33" s="26"/>
      <c r="E33" s="23">
        <f>C33*D33</f>
        <v>0</v>
      </c>
      <c r="F33" s="22" t="str">
        <f>IF(D33=0,"",E33/D33/7000)</f>
        <v/>
      </c>
      <c r="G33" s="21"/>
    </row>
    <row r="34" spans="1:8" x14ac:dyDescent="0.2">
      <c r="A34" s="20" t="s">
        <v>42</v>
      </c>
      <c r="B34" s="17"/>
      <c r="C34" s="18"/>
      <c r="D34" s="17">
        <f>D35+D36+D37+D38</f>
        <v>0</v>
      </c>
      <c r="E34" s="17">
        <f>E35+E36+E37+E38</f>
        <v>0</v>
      </c>
      <c r="F34" s="15" t="e">
        <f>E34/D34/7000</f>
        <v>#DIV/0!</v>
      </c>
      <c r="G34" s="14" t="e">
        <f>E34/D34</f>
        <v>#DIV/0!</v>
      </c>
    </row>
    <row r="35" spans="1:8" x14ac:dyDescent="0.2">
      <c r="A35" s="25"/>
      <c r="B35" s="24"/>
      <c r="C35" s="24"/>
      <c r="D35" s="26"/>
      <c r="E35" s="23">
        <f>C35*D35</f>
        <v>0</v>
      </c>
      <c r="F35" s="22" t="str">
        <f>IF(D35=0,"",E35/D35/7000)</f>
        <v/>
      </c>
      <c r="G35" s="21"/>
    </row>
    <row r="36" spans="1:8" x14ac:dyDescent="0.2">
      <c r="A36" s="25"/>
      <c r="B36" s="24"/>
      <c r="C36" s="24"/>
      <c r="D36" s="26"/>
      <c r="E36" s="23">
        <f>C36*D36</f>
        <v>0</v>
      </c>
      <c r="F36" s="22" t="str">
        <f>IF(D36=0,"",E36/D36/7000)</f>
        <v/>
      </c>
      <c r="G36" s="21"/>
    </row>
    <row r="37" spans="1:8" x14ac:dyDescent="0.2">
      <c r="A37" s="25"/>
      <c r="B37" s="24"/>
      <c r="C37" s="24"/>
      <c r="D37" s="26"/>
      <c r="E37" s="23">
        <f>C37*D37</f>
        <v>0</v>
      </c>
      <c r="F37" s="22" t="str">
        <f>IF(D37=0,"",E37/D37/7000)</f>
        <v/>
      </c>
      <c r="G37" s="21"/>
      <c r="H37" s="1">
        <v>6</v>
      </c>
    </row>
    <row r="38" spans="1:8" x14ac:dyDescent="0.2">
      <c r="A38" s="25"/>
      <c r="B38" s="24"/>
      <c r="C38" s="24"/>
      <c r="D38" s="26"/>
      <c r="E38" s="23">
        <f>C38*D38</f>
        <v>0</v>
      </c>
      <c r="F38" s="22" t="str">
        <f>IF(D38=0,"",E38/D38/7000)</f>
        <v/>
      </c>
      <c r="G38" s="21"/>
    </row>
    <row r="39" spans="1:8" x14ac:dyDescent="0.2">
      <c r="A39" s="20" t="s">
        <v>43</v>
      </c>
      <c r="B39" s="17"/>
      <c r="C39" s="18"/>
      <c r="D39" s="17">
        <f>D40+D41+D42+D43</f>
        <v>0</v>
      </c>
      <c r="E39" s="17">
        <f>E40+E41+E42+E43</f>
        <v>0</v>
      </c>
      <c r="F39" s="15" t="e">
        <f>E39/D39/7000</f>
        <v>#DIV/0!</v>
      </c>
      <c r="G39" s="14" t="e">
        <f>E39/D39</f>
        <v>#DIV/0!</v>
      </c>
    </row>
    <row r="40" spans="1:8" x14ac:dyDescent="0.2">
      <c r="A40" s="25"/>
      <c r="B40" s="24"/>
      <c r="C40" s="24"/>
      <c r="D40" s="26"/>
      <c r="E40" s="23">
        <f>C40*D40</f>
        <v>0</v>
      </c>
      <c r="F40" s="22" t="str">
        <f>IF(D40=0,"",E40/D40/7000)</f>
        <v/>
      </c>
      <c r="G40" s="21"/>
    </row>
    <row r="41" spans="1:8" x14ac:dyDescent="0.2">
      <c r="A41" s="25"/>
      <c r="B41" s="24"/>
      <c r="C41" s="24"/>
      <c r="D41" s="26"/>
      <c r="E41" s="23">
        <f>C41*D41</f>
        <v>0</v>
      </c>
      <c r="F41" s="22" t="str">
        <f>IF(D41=0,"",E41/D41/7000)</f>
        <v/>
      </c>
      <c r="G41" s="21"/>
    </row>
    <row r="42" spans="1:8" x14ac:dyDescent="0.2">
      <c r="A42" s="25"/>
      <c r="B42" s="24"/>
      <c r="C42" s="24"/>
      <c r="D42" s="26"/>
      <c r="E42" s="23">
        <f>C42*D42</f>
        <v>0</v>
      </c>
      <c r="F42" s="22" t="str">
        <f>IF(D42=0,"",E42/D42/7000)</f>
        <v/>
      </c>
      <c r="G42" s="21"/>
      <c r="H42" s="1">
        <v>7</v>
      </c>
    </row>
    <row r="43" spans="1:8" x14ac:dyDescent="0.2">
      <c r="A43" s="25"/>
      <c r="B43" s="24"/>
      <c r="C43" s="24"/>
      <c r="D43" s="26"/>
      <c r="E43" s="23">
        <f>C43*D43</f>
        <v>0</v>
      </c>
      <c r="F43" s="22" t="str">
        <f>IF(D43=0,"",E43/D43/7000)</f>
        <v/>
      </c>
      <c r="G43" s="21"/>
    </row>
    <row r="44" spans="1:8" x14ac:dyDescent="0.2">
      <c r="A44" s="20" t="s">
        <v>44</v>
      </c>
      <c r="B44" s="17"/>
      <c r="C44" s="18"/>
      <c r="D44" s="17">
        <f>D45+D46+D47+D48</f>
        <v>0</v>
      </c>
      <c r="E44" s="17">
        <f>E45+E46+E47+E48</f>
        <v>0</v>
      </c>
      <c r="F44" s="15" t="e">
        <f>E44/D44/7000</f>
        <v>#DIV/0!</v>
      </c>
      <c r="G44" s="14" t="e">
        <f>E44/D44</f>
        <v>#DIV/0!</v>
      </c>
    </row>
    <row r="45" spans="1:8" x14ac:dyDescent="0.2">
      <c r="A45" s="25"/>
      <c r="B45" s="24"/>
      <c r="C45" s="24"/>
      <c r="D45" s="26"/>
      <c r="E45" s="23">
        <f>C45*D45</f>
        <v>0</v>
      </c>
      <c r="F45" s="22" t="str">
        <f>IF(D45=0,"",E45/D45/7000)</f>
        <v/>
      </c>
      <c r="G45" s="21"/>
    </row>
    <row r="46" spans="1:8" x14ac:dyDescent="0.2">
      <c r="A46" s="25"/>
      <c r="B46" s="24"/>
      <c r="C46" s="24"/>
      <c r="D46" s="26"/>
      <c r="E46" s="23">
        <f>C46*D46</f>
        <v>0</v>
      </c>
      <c r="F46" s="22" t="str">
        <f>IF(D46=0,"",E46/D46/7000)</f>
        <v/>
      </c>
      <c r="G46" s="21"/>
    </row>
    <row r="47" spans="1:8" x14ac:dyDescent="0.2">
      <c r="A47" s="25"/>
      <c r="B47" s="24"/>
      <c r="C47" s="24"/>
      <c r="D47" s="26"/>
      <c r="E47" s="23">
        <f>C47*D47</f>
        <v>0</v>
      </c>
      <c r="F47" s="22" t="str">
        <f>IF(D47=0,"",E47/D47/7000)</f>
        <v/>
      </c>
      <c r="G47" s="21"/>
      <c r="H47" s="1">
        <v>8</v>
      </c>
    </row>
    <row r="48" spans="1:8" x14ac:dyDescent="0.2">
      <c r="A48" s="25"/>
      <c r="B48" s="24"/>
      <c r="C48" s="24"/>
      <c r="D48" s="26"/>
      <c r="E48" s="23">
        <f>C48*D48</f>
        <v>0</v>
      </c>
      <c r="F48" s="22" t="str">
        <f>IF(D48=0,"",E48/D48/7000)</f>
        <v/>
      </c>
      <c r="G48" s="21"/>
    </row>
    <row r="49" spans="1:8" x14ac:dyDescent="0.2">
      <c r="A49" s="20" t="s">
        <v>45</v>
      </c>
      <c r="B49" s="17"/>
      <c r="C49" s="18"/>
      <c r="D49" s="17">
        <f>D50+D51+D52+D53</f>
        <v>0</v>
      </c>
      <c r="E49" s="17">
        <f>E50+E51+E52+E53</f>
        <v>0</v>
      </c>
      <c r="F49" s="15" t="e">
        <f>E49/D49/7000</f>
        <v>#DIV/0!</v>
      </c>
      <c r="G49" s="14" t="e">
        <f>E49/D49</f>
        <v>#DIV/0!</v>
      </c>
    </row>
    <row r="50" spans="1:8" x14ac:dyDescent="0.2">
      <c r="A50" s="25"/>
      <c r="B50" s="24"/>
      <c r="C50" s="24"/>
      <c r="D50" s="26"/>
      <c r="E50" s="23">
        <f>C50*D50</f>
        <v>0</v>
      </c>
      <c r="F50" s="22" t="str">
        <f>IF(D50=0,"",E50/D50/7000)</f>
        <v/>
      </c>
      <c r="G50" s="21"/>
    </row>
    <row r="51" spans="1:8" x14ac:dyDescent="0.2">
      <c r="A51" s="25"/>
      <c r="B51" s="24"/>
      <c r="C51" s="24"/>
      <c r="D51" s="26"/>
      <c r="E51" s="23">
        <f>C51*D51</f>
        <v>0</v>
      </c>
      <c r="F51" s="22" t="str">
        <f>IF(D51=0,"",E51/D51/7000)</f>
        <v/>
      </c>
      <c r="G51" s="21"/>
    </row>
    <row r="52" spans="1:8" x14ac:dyDescent="0.2">
      <c r="A52" s="25"/>
      <c r="B52" s="24"/>
      <c r="C52" s="24"/>
      <c r="D52" s="26"/>
      <c r="E52" s="23">
        <f>C52*D52</f>
        <v>0</v>
      </c>
      <c r="F52" s="22" t="str">
        <f>IF(D52=0,"",E52/D52/7000)</f>
        <v/>
      </c>
      <c r="G52" s="21"/>
      <c r="H52" s="1">
        <v>9</v>
      </c>
    </row>
    <row r="53" spans="1:8" x14ac:dyDescent="0.2">
      <c r="A53" s="25"/>
      <c r="B53" s="24"/>
      <c r="C53" s="24"/>
      <c r="D53" s="26"/>
      <c r="E53" s="23">
        <f>C53*D53</f>
        <v>0</v>
      </c>
      <c r="F53" s="22" t="str">
        <f>IF(D53=0,"",E53/D53/7000)</f>
        <v/>
      </c>
      <c r="G53" s="21"/>
    </row>
    <row r="54" spans="1:8" x14ac:dyDescent="0.2">
      <c r="A54" s="20" t="s">
        <v>6</v>
      </c>
      <c r="B54" s="17"/>
      <c r="C54" s="18"/>
      <c r="D54" s="17">
        <f>D55+D56+D57</f>
        <v>0</v>
      </c>
      <c r="E54" s="17">
        <f>E55+E56+E57</f>
        <v>0</v>
      </c>
      <c r="F54" s="15" t="e">
        <f>E54/D54/7000</f>
        <v>#DIV/0!</v>
      </c>
      <c r="G54" s="14" t="e">
        <f>E54/D54</f>
        <v>#DIV/0!</v>
      </c>
    </row>
    <row r="55" spans="1:8" x14ac:dyDescent="0.2">
      <c r="A55" s="25"/>
      <c r="B55" s="24"/>
      <c r="C55" s="24"/>
      <c r="D55" s="26"/>
      <c r="E55" s="23">
        <f>C55*D55</f>
        <v>0</v>
      </c>
      <c r="F55" s="22" t="str">
        <f>IF(D55=0,"",E55/D55/7000)</f>
        <v/>
      </c>
      <c r="G55" s="21"/>
    </row>
    <row r="56" spans="1:8" x14ac:dyDescent="0.2">
      <c r="A56" s="25"/>
      <c r="B56" s="28"/>
      <c r="C56" s="24"/>
      <c r="D56" s="26"/>
      <c r="E56" s="23">
        <f>C56*D56</f>
        <v>0</v>
      </c>
      <c r="F56" s="22" t="str">
        <f>IF(D56=0,"",E56/D56/7000)</f>
        <v/>
      </c>
      <c r="G56" s="21"/>
    </row>
    <row r="57" spans="1:8" x14ac:dyDescent="0.2">
      <c r="A57" s="27"/>
      <c r="B57" s="24"/>
      <c r="C57" s="24"/>
      <c r="D57" s="26"/>
      <c r="E57" s="23">
        <f>C57*D57</f>
        <v>0</v>
      </c>
      <c r="F57" s="22" t="str">
        <f>IF(D57=0,"",E57/D57/7000)</f>
        <v/>
      </c>
      <c r="G57" s="21"/>
      <c r="H57" s="1">
        <v>10</v>
      </c>
    </row>
    <row r="58" spans="1:8" x14ac:dyDescent="0.2">
      <c r="A58" s="20" t="s">
        <v>5</v>
      </c>
      <c r="B58" s="19"/>
      <c r="C58" s="18"/>
      <c r="D58" s="17">
        <f>D59+D60+D61</f>
        <v>0</v>
      </c>
      <c r="E58" s="16">
        <f>E59+E60+E61</f>
        <v>0</v>
      </c>
      <c r="F58" s="15" t="e">
        <f>E58/D58/7000</f>
        <v>#DIV/0!</v>
      </c>
      <c r="G58" s="14" t="e">
        <f>E58/D58</f>
        <v>#DIV/0!</v>
      </c>
    </row>
    <row r="59" spans="1:8" x14ac:dyDescent="0.2">
      <c r="A59" s="25"/>
      <c r="B59" s="24"/>
      <c r="C59" s="24"/>
      <c r="D59" s="26"/>
      <c r="E59" s="23">
        <f>C59*D59</f>
        <v>0</v>
      </c>
      <c r="F59" s="22" t="str">
        <f>IF(D59=0,"",E59/D59/7000)</f>
        <v/>
      </c>
      <c r="G59" s="21"/>
    </row>
    <row r="60" spans="1:8" x14ac:dyDescent="0.2">
      <c r="A60" s="25"/>
      <c r="B60" s="24"/>
      <c r="C60" s="24"/>
      <c r="D60" s="24"/>
      <c r="E60" s="23">
        <f>C60*D60</f>
        <v>0</v>
      </c>
      <c r="F60" s="22" t="str">
        <f>IF(D60=0,"",E60/D60/7000)</f>
        <v/>
      </c>
      <c r="G60" s="21"/>
    </row>
    <row r="61" spans="1:8" x14ac:dyDescent="0.2">
      <c r="A61" s="25"/>
      <c r="B61" s="24"/>
      <c r="C61" s="24"/>
      <c r="D61" s="24"/>
      <c r="E61" s="23">
        <f>C61*D61</f>
        <v>0</v>
      </c>
      <c r="F61" s="22" t="str">
        <f>IF(D61=0,"",E61/D61/7000)</f>
        <v/>
      </c>
      <c r="G61" s="21"/>
      <c r="H61" s="1">
        <v>11</v>
      </c>
    </row>
    <row r="62" spans="1:8" x14ac:dyDescent="0.2">
      <c r="A62" s="20" t="s">
        <v>4</v>
      </c>
      <c r="B62" s="19"/>
      <c r="C62" s="18"/>
      <c r="D62" s="17">
        <f>D63+D64+D65</f>
        <v>0</v>
      </c>
      <c r="E62" s="16">
        <f>E63+E64+E65</f>
        <v>0</v>
      </c>
      <c r="F62" s="15" t="e">
        <f>E62/D62/7000</f>
        <v>#DIV/0!</v>
      </c>
      <c r="G62" s="14" t="e">
        <f>E62/D62</f>
        <v>#DIV/0!</v>
      </c>
    </row>
    <row r="63" spans="1:8" x14ac:dyDescent="0.2">
      <c r="A63" s="48"/>
      <c r="B63" s="49"/>
      <c r="C63" s="50"/>
      <c r="D63" s="51"/>
      <c r="E63" s="45">
        <f>C63*D63</f>
        <v>0</v>
      </c>
      <c r="F63" s="46"/>
      <c r="G63" s="47"/>
    </row>
    <row r="64" spans="1:8" x14ac:dyDescent="0.2">
      <c r="A64" s="48"/>
      <c r="B64" s="49"/>
      <c r="C64" s="50"/>
      <c r="D64" s="51"/>
      <c r="E64" s="45">
        <f>C64*D64</f>
        <v>0</v>
      </c>
      <c r="F64" s="46"/>
      <c r="G64" s="47"/>
    </row>
    <row r="65" spans="1:8" x14ac:dyDescent="0.2">
      <c r="A65" s="48"/>
      <c r="B65" s="49"/>
      <c r="C65" s="50"/>
      <c r="D65" s="51"/>
      <c r="E65" s="45">
        <f>C65*D65</f>
        <v>0</v>
      </c>
      <c r="F65" s="46"/>
      <c r="G65" s="47"/>
    </row>
    <row r="66" spans="1:8" x14ac:dyDescent="0.2">
      <c r="A66" s="13" t="s">
        <v>34</v>
      </c>
      <c r="B66" s="11"/>
      <c r="C66" s="12" t="e">
        <f>E66/D66</f>
        <v>#DIV/0!</v>
      </c>
      <c r="D66" s="11">
        <f xml:space="preserve"> D13+D17+D21+D25+D29+D34+D39+D44+D49+D54+D58+D62</f>
        <v>0</v>
      </c>
      <c r="E66" s="10">
        <f>E13+E17+E21+E25+E29+E34+E39+E44+E49+E54+E58+E62</f>
        <v>0</v>
      </c>
      <c r="F66" s="9" t="e">
        <f>E66/D66/7000</f>
        <v>#DIV/0!</v>
      </c>
      <c r="G66" s="9" t="e">
        <f>E66/D66</f>
        <v>#DIV/0!</v>
      </c>
    </row>
    <row r="67" spans="1:8" x14ac:dyDescent="0.2">
      <c r="C67" s="8"/>
      <c r="D67" s="8"/>
      <c r="E67" s="8"/>
      <c r="F67" s="8"/>
      <c r="G67" s="8"/>
    </row>
    <row r="68" spans="1:8" x14ac:dyDescent="0.2">
      <c r="C68" s="8"/>
      <c r="D68" s="8"/>
      <c r="F68" s="8"/>
      <c r="G68" s="8"/>
      <c r="H68" s="1">
        <v>12</v>
      </c>
    </row>
    <row r="69" spans="1:8" ht="20.25" customHeight="1" x14ac:dyDescent="0.2">
      <c r="A69" s="5" t="s">
        <v>3</v>
      </c>
      <c r="B69" s="5"/>
      <c r="C69" s="7"/>
      <c r="D69" s="6"/>
      <c r="E69" s="7"/>
      <c r="F69" s="6"/>
      <c r="G69" s="6"/>
    </row>
    <row r="70" spans="1:8" x14ac:dyDescent="0.2">
      <c r="A70" s="5" t="s">
        <v>2</v>
      </c>
      <c r="B70" s="4"/>
      <c r="C70" s="54" t="s">
        <v>1</v>
      </c>
      <c r="D70" s="54"/>
      <c r="E70" s="3"/>
      <c r="F70" s="54" t="s">
        <v>0</v>
      </c>
      <c r="G70" s="54"/>
    </row>
    <row r="71" spans="1:8" x14ac:dyDescent="0.2">
      <c r="C71" s="2"/>
      <c r="D71" s="2"/>
    </row>
    <row r="72" spans="1:8" x14ac:dyDescent="0.2">
      <c r="A72" s="1" t="s">
        <v>27</v>
      </c>
      <c r="C72" s="1" t="s">
        <v>28</v>
      </c>
      <c r="E72" s="1" t="s">
        <v>29</v>
      </c>
      <c r="F72" s="1" t="s">
        <v>29</v>
      </c>
    </row>
    <row r="73" spans="1:8" x14ac:dyDescent="0.2">
      <c r="C73" s="1" t="s">
        <v>1</v>
      </c>
      <c r="E73" s="1" t="s">
        <v>30</v>
      </c>
      <c r="F73" s="1" t="s">
        <v>31</v>
      </c>
    </row>
  </sheetData>
  <mergeCells count="4">
    <mergeCell ref="A3:G3"/>
    <mergeCell ref="A4:G4"/>
    <mergeCell ref="C70:D70"/>
    <mergeCell ref="F70:G70"/>
  </mergeCells>
  <pageMargins left="0.78740157480314965" right="0" top="0.98425196850393704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газ калор р</vt:lpstr>
      <vt:lpstr>'газ калор 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2017-05-30T11:27:01Z</dcterms:modified>
</cp:coreProperties>
</file>